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4CFD3AFC-FFBD-4D22-8863-70EA18B59B8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E19" i="1" s="1"/>
  <c r="B18" i="1"/>
  <c r="H9" i="1"/>
  <c r="H19" i="1" s="1"/>
  <c r="H21" i="1" s="1"/>
  <c r="G9" i="1"/>
  <c r="G19" i="1" s="1"/>
  <c r="F9" i="1"/>
  <c r="F19" i="1" s="1"/>
  <c r="E9" i="1"/>
  <c r="B9" i="1"/>
  <c r="H31" i="1"/>
  <c r="G31" i="1"/>
  <c r="F31" i="1"/>
  <c r="E31" i="1"/>
  <c r="B31" i="1"/>
  <c r="B21" i="1"/>
  <c r="F21" i="1" l="1"/>
  <c r="G21" i="1"/>
  <c r="E21" i="1"/>
  <c r="E32" i="1"/>
  <c r="F32" i="1"/>
  <c r="G32" i="1"/>
  <c r="H32" i="1"/>
</calcChain>
</file>

<file path=xl/sharedStrings.xml><?xml version="1.0" encoding="utf-8"?>
<sst xmlns="http://schemas.openxmlformats.org/spreadsheetml/2006/main" count="69" uniqueCount="52">
  <si>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</si>
  <si>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</si>
  <si>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</si>
  <si>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</si>
  <si>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</si>
  <si>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</si>
  <si>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</si>
  <si>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</si>
  <si>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</si>
  <si>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</si>
  <si>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</si>
  <si>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</si>
  <si>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Мандарины</t>
  </si>
  <si>
    <t>399</t>
  </si>
  <si>
    <t>Итого за прием пищи:</t>
  </si>
  <si>
    <t>Салат картофельный с солеными огурцами и зеленым горошком</t>
  </si>
  <si>
    <t>42</t>
  </si>
  <si>
    <t>Борщ с капустой и картофелем, говядиной и сметаной</t>
  </si>
  <si>
    <t>200/5/5</t>
  </si>
  <si>
    <t>82</t>
  </si>
  <si>
    <t>Рыба, тушенная с овощами</t>
  </si>
  <si>
    <t>254</t>
  </si>
  <si>
    <t>Рис отварной</t>
  </si>
  <si>
    <t>325</t>
  </si>
  <si>
    <t>Сок яблочный</t>
  </si>
  <si>
    <t>484</t>
  </si>
  <si>
    <t>Пряники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</si>
  <si>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</si>
  <si>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</si>
  <si>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</si>
  <si>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</si>
  <si>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</si>
  <si>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</si>
  <si>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</si>
  <si>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Масло (порциями)</t>
  </si>
  <si>
    <t>13</t>
  </si>
  <si>
    <t>Каша рисовая молочная с маслом сливочным</t>
  </si>
  <si>
    <t>189</t>
  </si>
  <si>
    <t>Кофейный напиток</t>
  </si>
  <si>
    <t>432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</si>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</sst>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84" zoomScaleNormal="84" workbookViewId="0">
      <selection activeCell="D7" sqref="D7"/>
    </sheetView>
  </sheetViews>
  <sheetFormatPr defaultColWidth="18.5703125" defaultRowHeight="18.75" x14ac:dyDescent="0.25"/>
  <cols>
    <col min="1" max="1" width="18.5703125" style="1"/>
    <col min="2" max="2" width="21.28515625" style="1" customWidth="1"/>
    <col min="3" max="3" width="13.140625" style="1" customWidth="1"/>
    <col min="4" max="4" width="45.140625" style="1" customWidth="1"/>
    <col min="5" max="6" width="18.5703125" style="1"/>
    <col min="7" max="7" width="24.42578125" style="1" bestFit="1" customWidth="1"/>
    <col min="8" max="16384" width="18.5703125" style="1"/>
  </cols>
  <sheetData>
    <row r="1" spans="1:8" ht="20.100000000000001" customHeight="1" x14ac:dyDescent="0.25">
      <c r="A1" s="5" t="s">
        <v>4</v>
      </c>
      <c r="B1" s="5" t="s">
        <v>0</v>
      </c>
      <c r="C1" s="6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7" t="s">
        <v>10</v>
      </c>
    </row>
    <row r="2" spans="1:8" ht="20.100000000000001" customHeight="1" x14ac:dyDescent="0.25">
      <c r="A2" s="5"/>
      <c r="B2" s="5"/>
      <c r="C2" s="6"/>
      <c r="D2" s="5"/>
      <c r="E2" s="5"/>
      <c r="F2" s="5"/>
      <c r="G2" s="5"/>
      <c r="H2" s="7"/>
    </row>
    <row r="3" spans="1:8" ht="20.100000000000001" customHeight="1" x14ac:dyDescent="0.25">
      <c r="A3" s="8" t="s">
        <v>1</v>
      </c>
      <c r="B3" s="8"/>
      <c r="C3" s="8"/>
      <c r="D3" s="8"/>
      <c r="E3" s="8"/>
      <c r="F3" s="8"/>
      <c r="G3" s="8"/>
      <c r="H3" s="8"/>
    </row>
    <row r="4" spans="1:8" ht="20.100000000000001" customHeight="1" x14ac:dyDescent="0.25">
      <c r="A4" s="9" t="s">
        <v>34</v>
      </c>
      <c r="B4" s="10">
        <v>10</v>
      </c>
      <c r="C4" s="11">
        <v>2008</v>
      </c>
      <c r="D4" s="11" t="s">
        <v>35</v>
      </c>
      <c r="E4" s="12">
        <v>0.05</v>
      </c>
      <c r="F4" s="12">
        <v>8.25</v>
      </c>
      <c r="G4" s="12">
        <v>0.08</v>
      </c>
      <c r="H4" s="13">
        <v>75</v>
      </c>
    </row>
    <row r="5" spans="1:8" ht="20.100000000000001" customHeight="1" x14ac:dyDescent="0.25">
      <c r="A5" s="9" t="s">
        <v>36</v>
      </c>
      <c r="B5" s="10">
        <v>180</v>
      </c>
      <c r="C5" s="11">
        <v>2008</v>
      </c>
      <c r="D5" s="11" t="s">
        <v>37</v>
      </c>
      <c r="E5" s="12">
        <v>9.57</v>
      </c>
      <c r="F5" s="12">
        <v>5.25</v>
      </c>
      <c r="G5" s="12">
        <v>16.5</v>
      </c>
      <c r="H5" s="13">
        <v>179</v>
      </c>
    </row>
    <row r="6" spans="1:8" ht="20.100000000000001" customHeight="1" x14ac:dyDescent="0.25">
      <c r="A6" s="9" t="s">
        <v>38</v>
      </c>
      <c r="B6" s="10">
        <v>200</v>
      </c>
      <c r="C6" s="11">
        <v>2008</v>
      </c>
      <c r="D6" s="11" t="s">
        <v>39</v>
      </c>
      <c r="E6" s="12">
        <v>1.6</v>
      </c>
      <c r="F6" s="12">
        <v>1.8</v>
      </c>
      <c r="G6" s="12">
        <v>22.36</v>
      </c>
      <c r="H6" s="13">
        <v>92</v>
      </c>
    </row>
    <row r="7" spans="1:8" ht="39.950000000000003" customHeight="1" x14ac:dyDescent="0.25">
      <c r="A7" s="9" t="s">
        <v>40</v>
      </c>
      <c r="B7" s="10">
        <v>100</v>
      </c>
      <c r="C7" s="11" t="s">
        <v>27</v>
      </c>
      <c r="D7" s="11" t="s">
        <v>41</v>
      </c>
      <c r="E7" s="12">
        <v>3.1</v>
      </c>
      <c r="F7" s="12">
        <v>2.5</v>
      </c>
      <c r="G7" s="12">
        <v>18</v>
      </c>
      <c r="H7" s="13">
        <v>107</v>
      </c>
    </row>
    <row r="8" spans="1:8" ht="20.100000000000001" customHeight="1" x14ac:dyDescent="0.25">
      <c r="A8" s="9" t="s">
        <v>28</v>
      </c>
      <c r="B8" s="10">
        <v>25</v>
      </c>
      <c r="C8" s="11" t="s">
        <v>27</v>
      </c>
      <c r="D8" s="11" t="s">
        <v>29</v>
      </c>
      <c r="E8" s="12">
        <v>1.93</v>
      </c>
      <c r="F8" s="12">
        <v>0.75</v>
      </c>
      <c r="G8" s="12">
        <v>12.53</v>
      </c>
      <c r="H8" s="13">
        <v>65</v>
      </c>
    </row>
    <row r="9" spans="1:8" ht="23.25" customHeight="1" x14ac:dyDescent="0.25">
      <c r="A9" s="14" t="s">
        <v>14</v>
      </c>
      <c r="B9" s="23">
        <f>SUM(B4:B8)</f>
        <v>515</v>
      </c>
      <c r="C9" s="22"/>
      <c r="D9" s="22"/>
      <c r="E9" s="16">
        <f>SUM(E4:E8)</f>
        <v>16.25</v>
      </c>
      <c r="F9" s="16">
        <f t="shared" ref="F9:H9" si="0">SUM(F4:F8)</f>
        <v>18.55</v>
      </c>
      <c r="G9" s="16">
        <f t="shared" si="0"/>
        <v>69.47</v>
      </c>
      <c r="H9" s="17">
        <f t="shared" si="0"/>
        <v>518</v>
      </c>
    </row>
    <row r="10" spans="1:8" ht="29.25" customHeight="1" x14ac:dyDescent="0.25">
      <c r="A10" s="8" t="s">
        <v>2</v>
      </c>
      <c r="B10" s="8"/>
      <c r="C10" s="8"/>
      <c r="D10" s="8"/>
      <c r="E10" s="8"/>
      <c r="F10" s="8"/>
      <c r="G10" s="8"/>
      <c r="H10" s="8"/>
    </row>
    <row r="11" spans="1:8" ht="39.950000000000003" customHeight="1" x14ac:dyDescent="0.25">
      <c r="A11" s="9" t="s">
        <v>42</v>
      </c>
      <c r="B11" s="10">
        <v>60</v>
      </c>
      <c r="C11" s="11">
        <v>2008</v>
      </c>
      <c r="D11" s="11" t="s">
        <v>43</v>
      </c>
      <c r="E11" s="12">
        <v>0.52</v>
      </c>
      <c r="F11" s="12">
        <v>4.0599999999999996</v>
      </c>
      <c r="G11" s="12">
        <v>5.57</v>
      </c>
      <c r="H11" s="13">
        <v>52</v>
      </c>
    </row>
    <row r="12" spans="1:8" ht="20.100000000000001" customHeight="1" x14ac:dyDescent="0.25">
      <c r="A12" s="9" t="s">
        <v>44</v>
      </c>
      <c r="B12" s="10" t="s">
        <v>3</v>
      </c>
      <c r="C12" s="11">
        <v>2017</v>
      </c>
      <c r="D12" s="11" t="s">
        <v>45</v>
      </c>
      <c r="E12" s="12">
        <v>3.36</v>
      </c>
      <c r="F12" s="12">
        <v>5.23</v>
      </c>
      <c r="G12" s="12">
        <v>15.67</v>
      </c>
      <c r="H12" s="13">
        <v>113</v>
      </c>
    </row>
    <row r="13" spans="1:8" ht="20.100000000000001" customHeight="1" x14ac:dyDescent="0.25">
      <c r="A13" s="9" t="s">
        <v>46</v>
      </c>
      <c r="B13" s="10">
        <v>240</v>
      </c>
      <c r="C13" s="11">
        <v>2016</v>
      </c>
      <c r="D13" s="11" t="s">
        <v>47</v>
      </c>
      <c r="E13" s="12">
        <v>13.87</v>
      </c>
      <c r="F13" s="12">
        <v>12.8</v>
      </c>
      <c r="G13" s="12">
        <v>20.82</v>
      </c>
      <c r="H13" s="13">
        <v>234</v>
      </c>
    </row>
    <row r="14" spans="1:8" ht="39.950000000000003" customHeight="1" x14ac:dyDescent="0.25">
      <c r="A14" s="9" t="s">
        <v>48</v>
      </c>
      <c r="B14" s="10">
        <v>200</v>
      </c>
      <c r="C14" s="11">
        <v>2008</v>
      </c>
      <c r="D14" s="11" t="s">
        <v>49</v>
      </c>
      <c r="E14" s="12">
        <v>0.68</v>
      </c>
      <c r="F14" s="12">
        <v>0.28000000000000003</v>
      </c>
      <c r="G14" s="12">
        <v>21.62</v>
      </c>
      <c r="H14" s="13">
        <v>124</v>
      </c>
    </row>
    <row r="15" spans="1:8" ht="39.950000000000003" customHeight="1" x14ac:dyDescent="0.25">
      <c r="A15" s="9" t="s">
        <v>50</v>
      </c>
      <c r="B15" s="10">
        <v>50</v>
      </c>
      <c r="C15" s="11">
        <v>2008</v>
      </c>
      <c r="D15" s="11" t="s">
        <v>51</v>
      </c>
      <c r="E15" s="12">
        <v>2.7</v>
      </c>
      <c r="F15" s="12">
        <v>3.73</v>
      </c>
      <c r="G15" s="12">
        <v>18.61</v>
      </c>
      <c r="H15" s="13">
        <v>149</v>
      </c>
    </row>
    <row r="16" spans="1:8" ht="20.100000000000001" customHeight="1" x14ac:dyDescent="0.25">
      <c r="A16" s="9" t="s">
        <v>28</v>
      </c>
      <c r="B16" s="10">
        <v>25</v>
      </c>
      <c r="C16" s="11" t="s">
        <v>27</v>
      </c>
      <c r="D16" s="11" t="s">
        <v>29</v>
      </c>
      <c r="E16" s="12">
        <v>1.93</v>
      </c>
      <c r="F16" s="12">
        <v>0.75</v>
      </c>
      <c r="G16" s="12">
        <v>12.53</v>
      </c>
      <c r="H16" s="13">
        <v>65</v>
      </c>
    </row>
    <row r="17" spans="1:8" ht="78.75" x14ac:dyDescent="0.25">
      <c r="A17" s="9" t="s">
        <v>30</v>
      </c>
      <c r="B17" s="10">
        <v>40</v>
      </c>
      <c r="C17" s="11" t="s">
        <v>27</v>
      </c>
      <c r="D17" s="11" t="s">
        <v>11</v>
      </c>
      <c r="E17" s="12">
        <v>2.64</v>
      </c>
      <c r="F17" s="12">
        <v>0.48</v>
      </c>
      <c r="G17" s="12">
        <v>15.8</v>
      </c>
      <c r="H17" s="13">
        <v>78</v>
      </c>
    </row>
    <row r="18" spans="1:8" ht="31.5" x14ac:dyDescent="0.25">
      <c r="A18" s="14" t="s">
        <v>14</v>
      </c>
      <c r="B18" s="24">
        <f>SUM(B13:B17)+B11+205</f>
        <v>820</v>
      </c>
      <c r="C18" s="18"/>
      <c r="D18" s="18"/>
      <c r="E18" s="19">
        <f>SUM(E11:E17)</f>
        <v>25.7</v>
      </c>
      <c r="F18" s="19">
        <f>SUM(F11:F17)</f>
        <v>27.330000000000002</v>
      </c>
      <c r="G18" s="19">
        <f>SUM(G11:G17)</f>
        <v>110.62</v>
      </c>
      <c r="H18" s="15">
        <f>SUM(H11:H17)</f>
        <v>815</v>
      </c>
    </row>
    <row r="19" spans="1:8" x14ac:dyDescent="0.25">
      <c r="A19" s="20" t="s">
        <v>31</v>
      </c>
      <c r="B19" s="20"/>
      <c r="C19" s="18"/>
      <c r="D19" s="18"/>
      <c r="E19" s="19">
        <f>E9+E18</f>
        <v>41.95</v>
      </c>
      <c r="F19" s="19">
        <f>F9+F18</f>
        <v>45.88</v>
      </c>
      <c r="G19" s="19">
        <f>G9+G18</f>
        <v>180.09</v>
      </c>
      <c r="H19" s="15">
        <f>H9+H18</f>
        <v>1333</v>
      </c>
    </row>
    <row r="20" spans="1:8" x14ac:dyDescent="0.25">
      <c r="A20" s="9" t="s">
        <v>12</v>
      </c>
      <c r="B20" s="10">
        <v>100</v>
      </c>
      <c r="C20" s="11">
        <v>2016</v>
      </c>
      <c r="D20" s="11" t="s">
        <v>13</v>
      </c>
      <c r="E20" s="12">
        <v>0.8</v>
      </c>
      <c r="F20" s="12">
        <v>0.2</v>
      </c>
      <c r="G20" s="12">
        <v>7.5</v>
      </c>
      <c r="H20" s="13">
        <v>35</v>
      </c>
    </row>
    <row r="21" spans="1:8" ht="31.5" x14ac:dyDescent="0.25">
      <c r="A21" s="14" t="s">
        <v>14</v>
      </c>
      <c r="B21" s="15">
        <f>SUM(B17,B19:B20)+160</f>
        <v>300</v>
      </c>
      <c r="C21" s="11"/>
      <c r="D21" s="11"/>
      <c r="E21" s="16">
        <f>SUM(E17:E20)</f>
        <v>71.09</v>
      </c>
      <c r="F21" s="16">
        <f>SUM(F17:F20)</f>
        <v>73.89</v>
      </c>
      <c r="G21" s="16">
        <f>SUM(G17:G20)</f>
        <v>314.01</v>
      </c>
      <c r="H21" s="17">
        <f>SUM(H17:H20)</f>
        <v>2261</v>
      </c>
    </row>
    <row r="22" spans="1:8" x14ac:dyDescent="0.25">
      <c r="A22" s="8" t="s">
        <v>2</v>
      </c>
      <c r="B22" s="8"/>
      <c r="C22" s="8"/>
      <c r="D22" s="8"/>
      <c r="E22" s="8"/>
      <c r="F22" s="8"/>
      <c r="G22" s="8"/>
      <c r="H22" s="8"/>
    </row>
    <row r="23" spans="1:8" ht="94.5" x14ac:dyDescent="0.25">
      <c r="A23" s="9" t="s">
        <v>15</v>
      </c>
      <c r="B23" s="10">
        <v>60</v>
      </c>
      <c r="C23" s="11">
        <v>2017</v>
      </c>
      <c r="D23" s="11" t="s">
        <v>16</v>
      </c>
      <c r="E23" s="12">
        <v>1.0900000000000001</v>
      </c>
      <c r="F23" s="12">
        <v>3.76</v>
      </c>
      <c r="G23" s="12">
        <v>6.19</v>
      </c>
      <c r="H23" s="13">
        <v>63</v>
      </c>
    </row>
    <row r="24" spans="1:8" ht="63" x14ac:dyDescent="0.25">
      <c r="A24" s="9" t="s">
        <v>17</v>
      </c>
      <c r="B24" s="10" t="s">
        <v>18</v>
      </c>
      <c r="C24" s="11">
        <v>2017</v>
      </c>
      <c r="D24" s="11" t="s">
        <v>19</v>
      </c>
      <c r="E24" s="12">
        <v>2.86</v>
      </c>
      <c r="F24" s="12">
        <v>7.05</v>
      </c>
      <c r="G24" s="12">
        <v>10.1</v>
      </c>
      <c r="H24" s="13">
        <v>107</v>
      </c>
    </row>
    <row r="25" spans="1:8" ht="31.5" x14ac:dyDescent="0.25">
      <c r="A25" s="9" t="s">
        <v>20</v>
      </c>
      <c r="B25" s="10">
        <v>100</v>
      </c>
      <c r="C25" s="11">
        <v>2016</v>
      </c>
      <c r="D25" s="11" t="s">
        <v>21</v>
      </c>
      <c r="E25" s="12">
        <v>11.46</v>
      </c>
      <c r="F25" s="12">
        <v>6.42</v>
      </c>
      <c r="G25" s="12">
        <v>4.83</v>
      </c>
      <c r="H25" s="13">
        <v>124</v>
      </c>
    </row>
    <row r="26" spans="1:8" x14ac:dyDescent="0.25">
      <c r="A26" s="9" t="s">
        <v>22</v>
      </c>
      <c r="B26" s="10">
        <v>150</v>
      </c>
      <c r="C26" s="11">
        <v>2008</v>
      </c>
      <c r="D26" s="11" t="s">
        <v>23</v>
      </c>
      <c r="E26" s="12">
        <v>4.1399999999999997</v>
      </c>
      <c r="F26" s="12">
        <v>6.08</v>
      </c>
      <c r="G26" s="12">
        <v>25.65</v>
      </c>
      <c r="H26" s="13">
        <v>175</v>
      </c>
    </row>
    <row r="27" spans="1:8" x14ac:dyDescent="0.25">
      <c r="A27" s="9" t="s">
        <v>24</v>
      </c>
      <c r="B27" s="10">
        <v>200</v>
      </c>
      <c r="C27" s="11">
        <v>2016</v>
      </c>
      <c r="D27" s="11" t="s">
        <v>25</v>
      </c>
      <c r="E27" s="18">
        <v>0</v>
      </c>
      <c r="F27" s="18">
        <v>0</v>
      </c>
      <c r="G27" s="12">
        <v>23</v>
      </c>
      <c r="H27" s="13">
        <v>92</v>
      </c>
    </row>
    <row r="28" spans="1:8" x14ac:dyDescent="0.25">
      <c r="A28" s="9" t="s">
        <v>26</v>
      </c>
      <c r="B28" s="10">
        <v>50</v>
      </c>
      <c r="C28" s="11" t="s">
        <v>27</v>
      </c>
      <c r="D28" s="11">
        <v>13</v>
      </c>
      <c r="E28" s="12">
        <v>2.4</v>
      </c>
      <c r="F28" s="12">
        <v>1.4</v>
      </c>
      <c r="G28" s="12">
        <v>18.850000000000001</v>
      </c>
      <c r="H28" s="13">
        <v>118</v>
      </c>
    </row>
    <row r="29" spans="1:8" ht="78.75" x14ac:dyDescent="0.25">
      <c r="A29" s="9" t="s">
        <v>28</v>
      </c>
      <c r="B29" s="10">
        <v>25</v>
      </c>
      <c r="C29" s="11" t="s">
        <v>27</v>
      </c>
      <c r="D29" s="11" t="s">
        <v>29</v>
      </c>
      <c r="E29" s="12">
        <v>1.93</v>
      </c>
      <c r="F29" s="12">
        <v>0.75</v>
      </c>
      <c r="G29" s="12">
        <v>12.53</v>
      </c>
      <c r="H29" s="13">
        <v>65</v>
      </c>
    </row>
    <row r="30" spans="1:8" ht="78.75" x14ac:dyDescent="0.25">
      <c r="A30" s="9" t="s">
        <v>30</v>
      </c>
      <c r="B30" s="10">
        <v>40</v>
      </c>
      <c r="C30" s="11" t="s">
        <v>27</v>
      </c>
      <c r="D30" s="11" t="s">
        <v>11</v>
      </c>
      <c r="E30" s="12">
        <v>2.64</v>
      </c>
      <c r="F30" s="12">
        <v>0.48</v>
      </c>
      <c r="G30" s="12">
        <v>15.8</v>
      </c>
      <c r="H30" s="13">
        <v>78</v>
      </c>
    </row>
    <row r="31" spans="1:8" ht="31.5" x14ac:dyDescent="0.25">
      <c r="A31" s="14" t="s">
        <v>14</v>
      </c>
      <c r="B31" s="15">
        <f>SUM(B23,B25:B30)+210</f>
        <v>835</v>
      </c>
      <c r="C31" s="18"/>
      <c r="D31" s="18"/>
      <c r="E31" s="19">
        <f>SUM(E23:E30)</f>
        <v>26.52</v>
      </c>
      <c r="F31" s="19">
        <f t="shared" ref="F31:H31" si="1">SUM(F23:F30)</f>
        <v>25.939999999999994</v>
      </c>
      <c r="G31" s="19">
        <f t="shared" si="1"/>
        <v>116.95</v>
      </c>
      <c r="H31" s="15">
        <f t="shared" si="1"/>
        <v>822</v>
      </c>
    </row>
    <row r="32" spans="1:8" x14ac:dyDescent="0.25">
      <c r="A32" s="20" t="s">
        <v>31</v>
      </c>
      <c r="B32" s="20"/>
      <c r="C32" s="18"/>
      <c r="D32" s="18"/>
      <c r="E32" s="19">
        <f>E31+E21</f>
        <v>97.61</v>
      </c>
      <c r="F32" s="19">
        <f t="shared" ref="F32:H32" si="2">F31+F21</f>
        <v>99.83</v>
      </c>
      <c r="G32" s="19">
        <f t="shared" si="2"/>
        <v>430.96</v>
      </c>
      <c r="H32" s="15">
        <f t="shared" si="2"/>
        <v>3083</v>
      </c>
    </row>
    <row r="33" spans="1:8" x14ac:dyDescent="0.25">
      <c r="A33" s="2"/>
      <c r="B33" s="3"/>
      <c r="C33" s="21"/>
      <c r="D33" s="3"/>
      <c r="E33" s="3"/>
      <c r="F33" s="3"/>
      <c r="G33" s="3"/>
      <c r="H33" s="4"/>
    </row>
    <row r="34" spans="1:8" ht="47.25" x14ac:dyDescent="0.25">
      <c r="A34" s="2" t="s">
        <v>32</v>
      </c>
      <c r="B34" s="3"/>
      <c r="C34" s="21"/>
      <c r="D34" s="3"/>
      <c r="E34" s="3"/>
      <c r="F34" s="3"/>
      <c r="G34" s="3"/>
      <c r="H34" s="4"/>
    </row>
    <row r="35" spans="1:8" ht="31.5" x14ac:dyDescent="0.25">
      <c r="A35" s="2" t="s">
        <v>33</v>
      </c>
      <c r="B35" s="3"/>
      <c r="C35" s="21"/>
      <c r="D35" s="3"/>
      <c r="E35" s="3"/>
      <c r="F35" s="3"/>
      <c r="G35" s="3"/>
      <c r="H35" s="4"/>
    </row>
  </sheetData>
  <mergeCells count="13">
    <mergeCell ref="A10:H10"/>
    <mergeCell ref="A19:B19"/>
    <mergeCell ref="A22:H22"/>
    <mergeCell ref="A32:B32"/>
    <mergeCell ref="A1:A2"/>
    <mergeCell ref="B1:B2"/>
    <mergeCell ref="C1:C2"/>
    <mergeCell ref="D1:D2"/>
    <mergeCell ref="E1:E2"/>
    <mergeCell ref="F1:F2"/>
    <mergeCell ref="G1:G2"/>
    <mergeCell ref="H1:H2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2024-09-03T06:59:40Z</dcterms:modified>
</cp:coreProperties>
</file>